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OOLS\Rund um Modellbau\"/>
    </mc:Choice>
  </mc:AlternateContent>
  <bookViews>
    <workbookView xWindow="0" yWindow="0" windowWidth="28800" windowHeight="136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4" i="1" l="1"/>
  <c r="J23" i="1" s="1"/>
</calcChain>
</file>

<file path=xl/sharedStrings.xml><?xml version="1.0" encoding="utf-8"?>
<sst xmlns="http://schemas.openxmlformats.org/spreadsheetml/2006/main" count="29" uniqueCount="26">
  <si>
    <t>EWD-Korrekturwert bei VLW</t>
  </si>
  <si>
    <t>Leitwerks-Öffnungswinkel (meist um ~100°)</t>
  </si>
  <si>
    <t>genaues Messen unbedingt erforderlich!!</t>
  </si>
  <si>
    <t>Rumpfbreite bei Nasenleiste, gemessen am vordersten Punkt der Nasenleiste</t>
  </si>
  <si>
    <t>Rumpfbreite bei Endleiste, gemessen bei Mitte der Endleistendicke</t>
  </si>
  <si>
    <t>Daten</t>
  </si>
  <si>
    <t>mm</t>
  </si>
  <si>
    <t>°</t>
  </si>
  <si>
    <t>a</t>
  </si>
  <si>
    <t>b</t>
  </si>
  <si>
    <t>c</t>
  </si>
  <si>
    <t>Nasenleiste</t>
  </si>
  <si>
    <t>Endleiste</t>
  </si>
  <si>
    <t>(a-b) /2</t>
  </si>
  <si>
    <t>die Endleiste sitzt tiefer je</t>
  </si>
  <si>
    <t>schmäler der Rumpf hinten ist</t>
  </si>
  <si>
    <t>und je kleiner der LW-Winkel</t>
  </si>
  <si>
    <t>d</t>
  </si>
  <si>
    <t>Leitwerkstiefe an der Wurzel</t>
  </si>
  <si>
    <t>LW</t>
  </si>
  <si>
    <t>Endleiste um</t>
  </si>
  <si>
    <t>tiefer</t>
  </si>
  <si>
    <t>EWD zuwenig</t>
  </si>
  <si>
    <t xml:space="preserve"> Daten eingeben</t>
  </si>
  <si>
    <t>angezeigt um</t>
  </si>
  <si>
    <t>Robert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</si>
</sst>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1" fillId="0" borderId="0" xfId="0" applyFont="1" applyProtection="1">
      <protection hidden="1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hidden="1"/>
    </xf>
    <xf numFmtId="2" fontId="3" fillId="0" borderId="0" xfId="0" applyNumberFormat="1" applyFont="1" applyProtection="1"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hidden="1"/>
    </xf>
    <xf numFmtId="14" fontId="0" fillId="0" borderId="0" xfId="0" applyNumberFormat="1" applyAlignment="1" applyProtection="1">
      <alignment horizontal="left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17</xdr:row>
      <xdr:rowOff>28575</xdr:rowOff>
    </xdr:from>
    <xdr:to>
      <xdr:col>4</xdr:col>
      <xdr:colOff>47625</xdr:colOff>
      <xdr:row>23</xdr:row>
      <xdr:rowOff>161925</xdr:rowOff>
    </xdr:to>
    <xdr:sp macro="" textlink="">
      <xdr:nvSpPr>
        <xdr:cNvPr id="28" name="Ellipse 27"/>
        <xdr:cNvSpPr/>
      </xdr:nvSpPr>
      <xdr:spPr>
        <a:xfrm>
          <a:off x="2133600" y="3409950"/>
          <a:ext cx="962025" cy="141922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707850</xdr:colOff>
      <xdr:row>17</xdr:row>
      <xdr:rowOff>114300</xdr:rowOff>
    </xdr:from>
    <xdr:to>
      <xdr:col>3</xdr:col>
      <xdr:colOff>707851</xdr:colOff>
      <xdr:row>23</xdr:row>
      <xdr:rowOff>95250</xdr:rowOff>
    </xdr:to>
    <xdr:sp macro="" textlink="">
      <xdr:nvSpPr>
        <xdr:cNvPr id="30" name="Ellipse 29"/>
        <xdr:cNvSpPr/>
      </xdr:nvSpPr>
      <xdr:spPr>
        <a:xfrm>
          <a:off x="2234460" y="3474146"/>
          <a:ext cx="763305" cy="125964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463964</xdr:colOff>
      <xdr:row>12</xdr:row>
      <xdr:rowOff>113939</xdr:rowOff>
    </xdr:from>
    <xdr:to>
      <xdr:col>10</xdr:col>
      <xdr:colOff>710013</xdr:colOff>
      <xdr:row>15</xdr:row>
      <xdr:rowOff>66314</xdr:rowOff>
    </xdr:to>
    <xdr:sp macro="" textlink="">
      <xdr:nvSpPr>
        <xdr:cNvPr id="6" name="Flussdiagramm: Manuelle Eingabe 5"/>
        <xdr:cNvSpPr/>
      </xdr:nvSpPr>
      <xdr:spPr>
        <a:xfrm flipH="1">
          <a:off x="10369964" y="2018939"/>
          <a:ext cx="1008049" cy="523875"/>
        </a:xfrm>
        <a:prstGeom prst="flowChartManualIn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0</xdr:colOff>
      <xdr:row>12</xdr:row>
      <xdr:rowOff>113620</xdr:rowOff>
    </xdr:from>
    <xdr:to>
      <xdr:col>9</xdr:col>
      <xdr:colOff>144917</xdr:colOff>
      <xdr:row>15</xdr:row>
      <xdr:rowOff>65995</xdr:rowOff>
    </xdr:to>
    <xdr:sp macro="" textlink="">
      <xdr:nvSpPr>
        <xdr:cNvPr id="4" name="Flussdiagramm: Manuelle Eingabe 3"/>
        <xdr:cNvSpPr/>
      </xdr:nvSpPr>
      <xdr:spPr>
        <a:xfrm>
          <a:off x="9079367" y="2018620"/>
          <a:ext cx="971550" cy="523875"/>
        </a:xfrm>
        <a:prstGeom prst="flowChartManualInp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54525</xdr:colOff>
      <xdr:row>0</xdr:row>
      <xdr:rowOff>114156</xdr:rowOff>
    </xdr:from>
    <xdr:to>
      <xdr:col>9</xdr:col>
      <xdr:colOff>540981</xdr:colOff>
      <xdr:row>16</xdr:row>
      <xdr:rowOff>47481</xdr:rowOff>
    </xdr:to>
    <xdr:sp macro="" textlink="">
      <xdr:nvSpPr>
        <xdr:cNvPr id="3" name="Flussdiagramm: Manuelle Verarbeitung 2"/>
        <xdr:cNvSpPr/>
      </xdr:nvSpPr>
      <xdr:spPr>
        <a:xfrm>
          <a:off x="6936673" y="677607"/>
          <a:ext cx="486456" cy="2374944"/>
        </a:xfrm>
        <a:prstGeom prst="flowChartManualOperatio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129269</xdr:colOff>
      <xdr:row>12</xdr:row>
      <xdr:rowOff>104656</xdr:rowOff>
    </xdr:from>
    <xdr:to>
      <xdr:col>9</xdr:col>
      <xdr:colOff>490460</xdr:colOff>
      <xdr:row>12</xdr:row>
      <xdr:rowOff>108857</xdr:rowOff>
    </xdr:to>
    <xdr:cxnSp macro="">
      <xdr:nvCxnSpPr>
        <xdr:cNvPr id="8" name="Gerade Verbindung mit Pfeil 7"/>
        <xdr:cNvCxnSpPr/>
      </xdr:nvCxnSpPr>
      <xdr:spPr>
        <a:xfrm flipV="1">
          <a:off x="10035269" y="2009656"/>
          <a:ext cx="361191" cy="420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149678</xdr:colOff>
      <xdr:row>15</xdr:row>
      <xdr:rowOff>64634</xdr:rowOff>
    </xdr:from>
    <xdr:to>
      <xdr:col>9</xdr:col>
      <xdr:colOff>468847</xdr:colOff>
      <xdr:row>15</xdr:row>
      <xdr:rowOff>68036</xdr:rowOff>
    </xdr:to>
    <xdr:cxnSp macro="">
      <xdr:nvCxnSpPr>
        <xdr:cNvPr id="9" name="Gerade Verbindung mit Pfeil 8"/>
        <xdr:cNvCxnSpPr/>
      </xdr:nvCxnSpPr>
      <xdr:spPr>
        <a:xfrm>
          <a:off x="10055678" y="2541134"/>
          <a:ext cx="319169" cy="340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168177</xdr:colOff>
      <xdr:row>11</xdr:row>
      <xdr:rowOff>104751</xdr:rowOff>
    </xdr:from>
    <xdr:to>
      <xdr:col>9</xdr:col>
      <xdr:colOff>368283</xdr:colOff>
      <xdr:row>13</xdr:row>
      <xdr:rowOff>104752</xdr:rowOff>
    </xdr:to>
    <xdr:sp macro="" textlink="">
      <xdr:nvSpPr>
        <xdr:cNvPr id="11" name="Textfeld 10"/>
        <xdr:cNvSpPr txBox="1"/>
      </xdr:nvSpPr>
      <xdr:spPr>
        <a:xfrm>
          <a:off x="7050325" y="2170737"/>
          <a:ext cx="200106" cy="3756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</a:t>
          </a:r>
        </a:p>
      </xdr:txBody>
    </xdr:sp>
    <xdr:clientData/>
  </xdr:twoCellAnchor>
  <xdr:twoCellAnchor>
    <xdr:from>
      <xdr:col>9</xdr:col>
      <xdr:colOff>174852</xdr:colOff>
      <xdr:row>14</xdr:row>
      <xdr:rowOff>53975</xdr:rowOff>
    </xdr:from>
    <xdr:to>
      <xdr:col>9</xdr:col>
      <xdr:colOff>374958</xdr:colOff>
      <xdr:row>16</xdr:row>
      <xdr:rowOff>53975</xdr:rowOff>
    </xdr:to>
    <xdr:sp macro="" textlink="">
      <xdr:nvSpPr>
        <xdr:cNvPr id="13" name="Textfeld 12"/>
        <xdr:cNvSpPr txBox="1"/>
      </xdr:nvSpPr>
      <xdr:spPr>
        <a:xfrm>
          <a:off x="7102702" y="2867025"/>
          <a:ext cx="20010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b</a:t>
          </a:r>
        </a:p>
      </xdr:txBody>
    </xdr:sp>
    <xdr:clientData/>
  </xdr:twoCellAnchor>
  <xdr:twoCellAnchor>
    <xdr:from>
      <xdr:col>8</xdr:col>
      <xdr:colOff>234490</xdr:colOff>
      <xdr:row>7</xdr:row>
      <xdr:rowOff>182545</xdr:rowOff>
    </xdr:from>
    <xdr:to>
      <xdr:col>10</xdr:col>
      <xdr:colOff>368294</xdr:colOff>
      <xdr:row>16</xdr:row>
      <xdr:rowOff>131439</xdr:rowOff>
    </xdr:to>
    <xdr:sp macro="" textlink="">
      <xdr:nvSpPr>
        <xdr:cNvPr id="15" name="Bogen 14"/>
        <xdr:cNvSpPr/>
      </xdr:nvSpPr>
      <xdr:spPr>
        <a:xfrm rot="8086857">
          <a:off x="6363917" y="1485301"/>
          <a:ext cx="1639246" cy="1663170"/>
        </a:xfrm>
        <a:prstGeom prst="arc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222822</xdr:colOff>
      <xdr:row>16</xdr:row>
      <xdr:rowOff>73351</xdr:rowOff>
    </xdr:from>
    <xdr:to>
      <xdr:col>9</xdr:col>
      <xdr:colOff>462948</xdr:colOff>
      <xdr:row>17</xdr:row>
      <xdr:rowOff>97364</xdr:rowOff>
    </xdr:to>
    <xdr:sp macro="" textlink="">
      <xdr:nvSpPr>
        <xdr:cNvPr id="16" name="Textfeld 15"/>
        <xdr:cNvSpPr txBox="1"/>
      </xdr:nvSpPr>
      <xdr:spPr>
        <a:xfrm>
          <a:off x="7104970" y="3078421"/>
          <a:ext cx="240126" cy="211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c</a:t>
          </a:r>
        </a:p>
      </xdr:txBody>
    </xdr:sp>
    <xdr:clientData/>
  </xdr:twoCellAnchor>
  <xdr:twoCellAnchor>
    <xdr:from>
      <xdr:col>0</xdr:col>
      <xdr:colOff>514350</xdr:colOff>
      <xdr:row>15</xdr:row>
      <xdr:rowOff>0</xdr:rowOff>
    </xdr:from>
    <xdr:to>
      <xdr:col>2</xdr:col>
      <xdr:colOff>704850</xdr:colOff>
      <xdr:row>20</xdr:row>
      <xdr:rowOff>85725</xdr:rowOff>
    </xdr:to>
    <xdr:cxnSp macro="">
      <xdr:nvCxnSpPr>
        <xdr:cNvPr id="27" name="Gerader Verbinder 26"/>
        <xdr:cNvCxnSpPr/>
      </xdr:nvCxnSpPr>
      <xdr:spPr>
        <a:xfrm>
          <a:off x="2038350" y="2857500"/>
          <a:ext cx="1714500" cy="1038225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740389</xdr:colOff>
      <xdr:row>20</xdr:row>
      <xdr:rowOff>28015</xdr:rowOff>
    </xdr:from>
    <xdr:to>
      <xdr:col>2</xdr:col>
      <xdr:colOff>620326</xdr:colOff>
      <xdr:row>20</xdr:row>
      <xdr:rowOff>104055</xdr:rowOff>
    </xdr:to>
    <xdr:cxnSp macro="">
      <xdr:nvCxnSpPr>
        <xdr:cNvPr id="34" name="Gerade Verbindung mit Pfeil 33"/>
        <xdr:cNvCxnSpPr/>
      </xdr:nvCxnSpPr>
      <xdr:spPr>
        <a:xfrm flipH="1">
          <a:off x="740389" y="4010105"/>
          <a:ext cx="1400735" cy="76040"/>
        </a:xfrm>
        <a:prstGeom prst="straightConnector1">
          <a:avLst/>
        </a:prstGeom>
        <a:ln>
          <a:headEnd type="diamond" w="sm" len="sm"/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612321</xdr:colOff>
      <xdr:row>20</xdr:row>
      <xdr:rowOff>82261</xdr:rowOff>
    </xdr:from>
    <xdr:to>
      <xdr:col>2</xdr:col>
      <xdr:colOff>710046</xdr:colOff>
      <xdr:row>21</xdr:row>
      <xdr:rowOff>108057</xdr:rowOff>
    </xdr:to>
    <xdr:cxnSp macro="">
      <xdr:nvCxnSpPr>
        <xdr:cNvPr id="35" name="Gerade Verbindung mit Pfeil 34"/>
        <xdr:cNvCxnSpPr/>
      </xdr:nvCxnSpPr>
      <xdr:spPr>
        <a:xfrm flipH="1">
          <a:off x="612321" y="4064351"/>
          <a:ext cx="1618523" cy="217897"/>
        </a:xfrm>
        <a:prstGeom prst="straightConnector1">
          <a:avLst/>
        </a:prstGeom>
        <a:ln>
          <a:headEnd type="diamond" w="sm" len="sm"/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396208</xdr:colOff>
      <xdr:row>16</xdr:row>
      <xdr:rowOff>60031</xdr:rowOff>
    </xdr:from>
    <xdr:to>
      <xdr:col>2</xdr:col>
      <xdr:colOff>620326</xdr:colOff>
      <xdr:row>20</xdr:row>
      <xdr:rowOff>28016</xdr:rowOff>
    </xdr:to>
    <xdr:cxnSp macro="">
      <xdr:nvCxnSpPr>
        <xdr:cNvPr id="42" name="Gerade Verbindung mit Pfeil 41"/>
        <xdr:cNvCxnSpPr/>
      </xdr:nvCxnSpPr>
      <xdr:spPr>
        <a:xfrm flipH="1" flipV="1">
          <a:off x="1917006" y="3273718"/>
          <a:ext cx="224118" cy="736388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528280</xdr:colOff>
      <xdr:row>16</xdr:row>
      <xdr:rowOff>44026</xdr:rowOff>
    </xdr:from>
    <xdr:to>
      <xdr:col>2</xdr:col>
      <xdr:colOff>707851</xdr:colOff>
      <xdr:row>20</xdr:row>
      <xdr:rowOff>61977</xdr:rowOff>
    </xdr:to>
    <xdr:cxnSp macro="">
      <xdr:nvCxnSpPr>
        <xdr:cNvPr id="43" name="Gerade Verbindung mit Pfeil 42"/>
        <xdr:cNvCxnSpPr/>
      </xdr:nvCxnSpPr>
      <xdr:spPr>
        <a:xfrm flipH="1" flipV="1">
          <a:off x="2054890" y="3214677"/>
          <a:ext cx="179571" cy="774732"/>
        </a:xfrm>
        <a:prstGeom prst="straightConnector1">
          <a:avLst/>
        </a:prstGeom>
        <a:ln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128822</xdr:colOff>
      <xdr:row>12</xdr:row>
      <xdr:rowOff>113208</xdr:rowOff>
    </xdr:from>
    <xdr:to>
      <xdr:col>9</xdr:col>
      <xdr:colOff>152244</xdr:colOff>
      <xdr:row>15</xdr:row>
      <xdr:rowOff>74170</xdr:rowOff>
    </xdr:to>
    <xdr:cxnSp macro="">
      <xdr:nvCxnSpPr>
        <xdr:cNvPr id="46" name="Gerade Verbindung mit Pfeil 45"/>
        <xdr:cNvCxnSpPr/>
      </xdr:nvCxnSpPr>
      <xdr:spPr>
        <a:xfrm flipH="1" flipV="1">
          <a:off x="10024672" y="2026015"/>
          <a:ext cx="23422" cy="53480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710472</xdr:colOff>
      <xdr:row>13</xdr:row>
      <xdr:rowOff>50748</xdr:rowOff>
    </xdr:from>
    <xdr:to>
      <xdr:col>9</xdr:col>
      <xdr:colOff>245933</xdr:colOff>
      <xdr:row>14</xdr:row>
      <xdr:rowOff>70266</xdr:rowOff>
    </xdr:to>
    <xdr:sp macro="" textlink="">
      <xdr:nvSpPr>
        <xdr:cNvPr id="51" name="Textfeld 50"/>
        <xdr:cNvSpPr txBox="1"/>
      </xdr:nvSpPr>
      <xdr:spPr>
        <a:xfrm>
          <a:off x="9845103" y="2154836"/>
          <a:ext cx="296680" cy="210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</a:t>
          </a:r>
        </a:p>
      </xdr:txBody>
    </xdr:sp>
    <xdr:clientData/>
  </xdr:twoCellAnchor>
  <xdr:twoCellAnchor>
    <xdr:from>
      <xdr:col>4</xdr:col>
      <xdr:colOff>469542</xdr:colOff>
      <xdr:row>19</xdr:row>
      <xdr:rowOff>6708</xdr:rowOff>
    </xdr:from>
    <xdr:to>
      <xdr:col>5</xdr:col>
      <xdr:colOff>747243</xdr:colOff>
      <xdr:row>21</xdr:row>
      <xdr:rowOff>166217</xdr:rowOff>
    </xdr:to>
    <xdr:cxnSp macro="">
      <xdr:nvCxnSpPr>
        <xdr:cNvPr id="62" name="Gerader Verbinder 61"/>
        <xdr:cNvCxnSpPr/>
      </xdr:nvCxnSpPr>
      <xdr:spPr>
        <a:xfrm>
          <a:off x="1232385" y="4558478"/>
          <a:ext cx="1040544" cy="538823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468808</xdr:colOff>
      <xdr:row>19</xdr:row>
      <xdr:rowOff>6708</xdr:rowOff>
    </xdr:from>
    <xdr:to>
      <xdr:col>4</xdr:col>
      <xdr:colOff>469543</xdr:colOff>
      <xdr:row>21</xdr:row>
      <xdr:rowOff>189756</xdr:rowOff>
    </xdr:to>
    <xdr:cxnSp macro="">
      <xdr:nvCxnSpPr>
        <xdr:cNvPr id="63" name="Gerade Verbindung mit Pfeil 62"/>
        <xdr:cNvCxnSpPr/>
      </xdr:nvCxnSpPr>
      <xdr:spPr>
        <a:xfrm flipH="1">
          <a:off x="3519785" y="3757177"/>
          <a:ext cx="735" cy="56255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752475</xdr:colOff>
      <xdr:row>20</xdr:row>
      <xdr:rowOff>9525</xdr:rowOff>
    </xdr:from>
    <xdr:to>
      <xdr:col>9</xdr:col>
      <xdr:colOff>752475</xdr:colOff>
      <xdr:row>21</xdr:row>
      <xdr:rowOff>180975</xdr:rowOff>
    </xdr:to>
    <xdr:cxnSp macro="">
      <xdr:nvCxnSpPr>
        <xdr:cNvPr id="65" name="Gerader Verbinder 64"/>
        <xdr:cNvCxnSpPr/>
      </xdr:nvCxnSpPr>
      <xdr:spPr>
        <a:xfrm>
          <a:off x="5391150" y="3248025"/>
          <a:ext cx="2286000" cy="36195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50132</xdr:colOff>
      <xdr:row>18</xdr:row>
      <xdr:rowOff>93996</xdr:rowOff>
    </xdr:from>
    <xdr:to>
      <xdr:col>10</xdr:col>
      <xdr:colOff>38100</xdr:colOff>
      <xdr:row>20</xdr:row>
      <xdr:rowOff>123825</xdr:rowOff>
    </xdr:to>
    <xdr:cxnSp macro="">
      <xdr:nvCxnSpPr>
        <xdr:cNvPr id="68" name="Gerade Verbindung mit Pfeil 67"/>
        <xdr:cNvCxnSpPr/>
      </xdr:nvCxnSpPr>
      <xdr:spPr>
        <a:xfrm>
          <a:off x="5445543" y="2960896"/>
          <a:ext cx="2272088" cy="412082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751974</xdr:colOff>
      <xdr:row>18</xdr:row>
      <xdr:rowOff>43865</xdr:rowOff>
    </xdr:from>
    <xdr:to>
      <xdr:col>7</xdr:col>
      <xdr:colOff>56398</xdr:colOff>
      <xdr:row>19</xdr:row>
      <xdr:rowOff>187995</xdr:rowOff>
    </xdr:to>
    <xdr:cxnSp macro="">
      <xdr:nvCxnSpPr>
        <xdr:cNvPr id="71" name="Gerader Verbinder 70"/>
        <xdr:cNvCxnSpPr/>
      </xdr:nvCxnSpPr>
      <xdr:spPr>
        <a:xfrm flipV="1">
          <a:off x="5386012" y="2910765"/>
          <a:ext cx="65797" cy="3352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747713</xdr:colOff>
      <xdr:row>20</xdr:row>
      <xdr:rowOff>50132</xdr:rowOff>
    </xdr:from>
    <xdr:to>
      <xdr:col>10</xdr:col>
      <xdr:colOff>40732</xdr:colOff>
      <xdr:row>22</xdr:row>
      <xdr:rowOff>2006</xdr:rowOff>
    </xdr:to>
    <xdr:cxnSp macro="">
      <xdr:nvCxnSpPr>
        <xdr:cNvPr id="72" name="Gerader Verbinder 71"/>
        <xdr:cNvCxnSpPr/>
      </xdr:nvCxnSpPr>
      <xdr:spPr>
        <a:xfrm flipV="1">
          <a:off x="7665871" y="3299285"/>
          <a:ext cx="54392" cy="3341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670456</xdr:colOff>
      <xdr:row>18</xdr:row>
      <xdr:rowOff>84929</xdr:rowOff>
    </xdr:from>
    <xdr:to>
      <xdr:col>9</xdr:col>
      <xdr:colOff>142026</xdr:colOff>
      <xdr:row>19</xdr:row>
      <xdr:rowOff>100596</xdr:rowOff>
    </xdr:to>
    <xdr:sp macro="" textlink="">
      <xdr:nvSpPr>
        <xdr:cNvPr id="76" name="Textfeld 75"/>
        <xdr:cNvSpPr txBox="1"/>
      </xdr:nvSpPr>
      <xdr:spPr>
        <a:xfrm rot="627624">
          <a:off x="6065867" y="2951829"/>
          <a:ext cx="994317" cy="206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Leitwerkstiefe</a:t>
          </a:r>
        </a:p>
      </xdr:txBody>
    </xdr:sp>
    <xdr:clientData/>
  </xdr:twoCellAnchor>
  <xdr:twoCellAnchor>
    <xdr:from>
      <xdr:col>2</xdr:col>
      <xdr:colOff>496260</xdr:colOff>
      <xdr:row>19</xdr:row>
      <xdr:rowOff>60033</xdr:rowOff>
    </xdr:from>
    <xdr:to>
      <xdr:col>3</xdr:col>
      <xdr:colOff>88046</xdr:colOff>
      <xdr:row>21</xdr:row>
      <xdr:rowOff>44024</xdr:rowOff>
    </xdr:to>
    <xdr:sp macro="" textlink="">
      <xdr:nvSpPr>
        <xdr:cNvPr id="19" name="Ellipse 18"/>
        <xdr:cNvSpPr/>
      </xdr:nvSpPr>
      <xdr:spPr>
        <a:xfrm>
          <a:off x="2017058" y="3850022"/>
          <a:ext cx="352185" cy="368193"/>
        </a:xfrm>
        <a:prstGeom prst="ellipse">
          <a:avLst/>
        </a:prstGeom>
        <a:noFill/>
        <a:ln w="31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319675</xdr:colOff>
      <xdr:row>17</xdr:row>
      <xdr:rowOff>110906</xdr:rowOff>
    </xdr:from>
    <xdr:to>
      <xdr:col>6</xdr:col>
      <xdr:colOff>26098</xdr:colOff>
      <xdr:row>23</xdr:row>
      <xdr:rowOff>117732</xdr:rowOff>
    </xdr:to>
    <xdr:sp macro="" textlink="">
      <xdr:nvSpPr>
        <xdr:cNvPr id="40" name="Ellipse 39"/>
        <xdr:cNvSpPr/>
      </xdr:nvSpPr>
      <xdr:spPr>
        <a:xfrm>
          <a:off x="3372894" y="3470752"/>
          <a:ext cx="1298272" cy="1285525"/>
        </a:xfrm>
        <a:prstGeom prst="ellipse">
          <a:avLst/>
        </a:prstGeom>
        <a:noFill/>
        <a:ln w="3175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468808</xdr:colOff>
      <xdr:row>21</xdr:row>
      <xdr:rowOff>177800</xdr:rowOff>
    </xdr:from>
    <xdr:to>
      <xdr:col>5</xdr:col>
      <xdr:colOff>749300</xdr:colOff>
      <xdr:row>21</xdr:row>
      <xdr:rowOff>189756</xdr:rowOff>
    </xdr:to>
    <xdr:cxnSp macro="">
      <xdr:nvCxnSpPr>
        <xdr:cNvPr id="25" name="Gerader Verbinder 24"/>
        <xdr:cNvCxnSpPr/>
      </xdr:nvCxnSpPr>
      <xdr:spPr>
        <a:xfrm flipV="1">
          <a:off x="3519785" y="4307780"/>
          <a:ext cx="1110208" cy="1195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tabSelected="1" zoomScale="150" zoomScaleNormal="150" workbookViewId="0">
      <selection activeCell="H8" sqref="H8"/>
    </sheetView>
  </sheetViews>
  <sheetFormatPr baseColWidth="10" defaultRowHeight="15" x14ac:dyDescent="0.25"/>
  <cols>
    <col min="1" max="1" width="11.42578125" style="1"/>
    <col min="2" max="2" width="11.42578125" style="1" customWidth="1"/>
    <col min="3" max="4" width="11.42578125" style="1"/>
    <col min="5" max="5" width="12.42578125" style="1" customWidth="1"/>
    <col min="6" max="16384" width="11.42578125" style="1"/>
  </cols>
  <sheetData>
    <row r="2" spans="1:9" ht="26.25" x14ac:dyDescent="0.4">
      <c r="A2" s="11" t="s">
        <v>0</v>
      </c>
    </row>
    <row r="5" spans="1:9" x14ac:dyDescent="0.25">
      <c r="A5" s="1" t="s">
        <v>2</v>
      </c>
    </row>
    <row r="6" spans="1:9" x14ac:dyDescent="0.25">
      <c r="A6" s="7"/>
      <c r="B6" s="1" t="s">
        <v>23</v>
      </c>
    </row>
    <row r="7" spans="1:9" x14ac:dyDescent="0.25">
      <c r="H7" s="1" t="s">
        <v>5</v>
      </c>
    </row>
    <row r="8" spans="1:9" x14ac:dyDescent="0.25">
      <c r="A8" s="1" t="s">
        <v>3</v>
      </c>
      <c r="G8" s="2" t="s">
        <v>8</v>
      </c>
      <c r="H8" s="6">
        <v>21.8</v>
      </c>
      <c r="I8" s="1" t="s">
        <v>6</v>
      </c>
    </row>
    <row r="9" spans="1:9" x14ac:dyDescent="0.25">
      <c r="A9" s="1" t="s">
        <v>4</v>
      </c>
      <c r="G9" s="2" t="s">
        <v>9</v>
      </c>
      <c r="H9" s="6">
        <v>16.5</v>
      </c>
      <c r="I9" s="1" t="s">
        <v>6</v>
      </c>
    </row>
    <row r="10" spans="1:9" x14ac:dyDescent="0.25">
      <c r="A10" s="1" t="s">
        <v>1</v>
      </c>
      <c r="G10" s="2" t="s">
        <v>10</v>
      </c>
      <c r="H10" s="6">
        <v>104</v>
      </c>
      <c r="I10" s="1" t="s">
        <v>7</v>
      </c>
    </row>
    <row r="11" spans="1:9" x14ac:dyDescent="0.25">
      <c r="A11" s="1" t="s">
        <v>18</v>
      </c>
      <c r="G11" s="2" t="s">
        <v>17</v>
      </c>
      <c r="H11" s="6">
        <v>128</v>
      </c>
      <c r="I11" s="1" t="s">
        <v>6</v>
      </c>
    </row>
    <row r="15" spans="1:9" x14ac:dyDescent="0.25">
      <c r="A15" s="3" t="s">
        <v>19</v>
      </c>
    </row>
    <row r="16" spans="1:9" x14ac:dyDescent="0.25">
      <c r="C16" s="2" t="s">
        <v>13</v>
      </c>
    </row>
    <row r="21" spans="1:10" x14ac:dyDescent="0.25">
      <c r="A21" s="1" t="s">
        <v>11</v>
      </c>
      <c r="E21" s="4"/>
    </row>
    <row r="22" spans="1:10" x14ac:dyDescent="0.25">
      <c r="A22" s="1" t="s">
        <v>12</v>
      </c>
      <c r="E22" s="4"/>
    </row>
    <row r="23" spans="1:10" ht="26.25" x14ac:dyDescent="0.4">
      <c r="E23" s="8">
        <f>TAN((90-H10/2)/180*PI())*((H8-H9)/2)</f>
        <v>2.0704069102428013</v>
      </c>
      <c r="F23" s="1" t="s">
        <v>6</v>
      </c>
      <c r="H23" s="5" t="s">
        <v>22</v>
      </c>
      <c r="J23" s="10">
        <f>ASIN(F24/H11)*180/PI()</f>
        <v>0.92680274340580537</v>
      </c>
    </row>
    <row r="24" spans="1:10" ht="26.25" x14ac:dyDescent="0.4">
      <c r="A24" s="1" t="s">
        <v>14</v>
      </c>
      <c r="E24" s="1" t="s">
        <v>20</v>
      </c>
      <c r="F24" s="9">
        <f>E23</f>
        <v>2.0704069102428013</v>
      </c>
      <c r="G24" s="1" t="s">
        <v>21</v>
      </c>
      <c r="H24" s="5" t="s">
        <v>24</v>
      </c>
    </row>
    <row r="25" spans="1:10" x14ac:dyDescent="0.25">
      <c r="A25" s="1" t="s">
        <v>15</v>
      </c>
    </row>
    <row r="26" spans="1:10" x14ac:dyDescent="0.25">
      <c r="A26" s="1" t="s">
        <v>16</v>
      </c>
    </row>
    <row r="31" spans="1:10" x14ac:dyDescent="0.25">
      <c r="A31" s="1" t="s">
        <v>25</v>
      </c>
    </row>
    <row r="32" spans="1:10" x14ac:dyDescent="0.25">
      <c r="A32" s="12">
        <v>41852</v>
      </c>
    </row>
  </sheetData>
  <sheetProtection algorithmName="SHA-512" hashValue="/r+EBUnedptQPxbpQgLaSrDcAMc+WXTmwbRuW/cCAuDE2YR+3PgVJyK0HzinJ41T73r5FgsvgBG0qLCpt9SPRA==" saltValue="+ORvMDACsIeb3XVPmL48iQ==" spinCount="100000" sheet="1" objects="1" scenarios="1" selectLockedCells="1"/>
  <pageMargins left="0.7" right="0.7" top="0.78740157499999996" bottom="0.78740157499999996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2014-08-01T11:25:36Z</dcterms:created>
  <dcterms:modified xsi:type="dcterms:W3CDTF">2014-10-01T18:29:53Z</dcterms:modified>
</cp:coreProperties>
</file>